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vent Quote" sheetId="1" state="visible" r:id="rId1"/>
    <sheet name="Compare 3 Event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.00"/>
    <numFmt numFmtId="165" formatCode="&quot;$&quot;#,##0"/>
    <numFmt numFmtId="166" formatCode="0.0%"/>
  </numFmts>
  <fonts count="5">
    <font>
      <name val="Calibri"/>
      <family val="2"/>
      <color theme="1"/>
      <sz val="11"/>
      <scheme val="minor"/>
    </font>
    <font>
      <b val="1"/>
      <color rgb="001F2A44"/>
      <sz val="16"/>
    </font>
    <font>
      <i val="1"/>
      <color rgb="00555555"/>
      <sz val="10"/>
    </font>
    <font>
      <b val="1"/>
    </font>
    <font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F4F1EA"/>
      </patternFill>
    </fill>
    <fill>
      <patternFill patternType="solid">
        <fgColor rgb="00EDEDED"/>
      </patternFill>
    </fill>
    <fill>
      <patternFill patternType="solid">
        <fgColor rgb="001F2A44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1" pivotButton="0" quotePrefix="0" xfId="0"/>
    <xf numFmtId="1" fontId="0" fillId="2" borderId="1" pivotButton="0" quotePrefix="0" xfId="0"/>
    <xf numFmtId="164" fontId="0" fillId="2" borderId="1" pivotButton="0" quotePrefix="0" xfId="0"/>
    <xf numFmtId="165" fontId="0" fillId="2" borderId="1" pivotButton="0" quotePrefix="0" xfId="0"/>
    <xf numFmtId="166" fontId="0" fillId="2" borderId="1" pivotButton="0" quotePrefix="0" xfId="0"/>
    <xf numFmtId="0" fontId="3" fillId="0" borderId="0" pivotButton="0" quotePrefix="0" xfId="0"/>
    <xf numFmtId="165" fontId="0" fillId="3" borderId="1" pivotButton="0" quotePrefix="0" xfId="0"/>
    <xf numFmtId="164" fontId="0" fillId="3" borderId="1" pivotButton="0" quotePrefix="0" xfId="0"/>
    <xf numFmtId="166" fontId="0" fillId="3" borderId="1" pivotButton="0" quotePrefix="0" xfId="0"/>
    <xf numFmtId="0" fontId="4" fillId="4" borderId="1" applyAlignment="1" pivotButton="0" quotePrefix="0" xfId="0">
      <alignment vertical="center" wrapText="1"/>
    </xf>
    <xf numFmtId="0" fontId="0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xenosoftsolutions.com/tools/catering-pricing-calculator" TargetMode="External" Id="rId1" /></Relationships>
</file>

<file path=xl/worksheets/_rels/sheet2.xml.rels><Relationships xmlns="http://schemas.openxmlformats.org/package/2006/relationships"><Relationship Type="http://schemas.openxmlformats.org/officeDocument/2006/relationships/hyperlink" Target="https://www.xenosoftsolutions.com/tools/catering-pricing-calculator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8" customWidth="1" min="1" max="1"/>
    <col width="16" customWidth="1" min="2" max="2"/>
  </cols>
  <sheetData>
    <row r="1">
      <c r="A1" s="1" t="inlineStr">
        <is>
          <t>Catering Pricing Template</t>
        </is>
      </c>
    </row>
    <row r="2">
      <c r="A2" s="2" t="inlineStr">
        <is>
          <t>Free template from XenoSoft Solutions - pair it with the live calculator at https://www.xenosoftsolutions.com/tools/catering-pricing-calculator</t>
        </is>
      </c>
    </row>
    <row r="3">
      <c r="A3" s="2" t="inlineStr">
        <is>
          <t>Price one event. Fill the shaded cells - the quote builds itself from cost up, so margin is decided, not hoped for.</t>
        </is>
      </c>
    </row>
    <row r="5">
      <c r="A5" s="3" t="inlineStr">
        <is>
          <t>Guest count</t>
        </is>
      </c>
      <c r="B5" s="4" t="n">
        <v>80</v>
      </c>
    </row>
    <row r="6">
      <c r="A6" s="3" t="inlineStr">
        <is>
          <t>Food cost per guest ($)</t>
        </is>
      </c>
      <c r="B6" s="5" t="n">
        <v>11.5</v>
      </c>
    </row>
    <row r="7">
      <c r="A7" s="3" t="inlineStr">
        <is>
          <t>Staff hours (total)</t>
        </is>
      </c>
      <c r="B7" s="4" t="n">
        <v>30</v>
      </c>
    </row>
    <row r="8">
      <c r="A8" s="3" t="inlineStr">
        <is>
          <t>Loaded hourly rate ($)</t>
        </is>
      </c>
      <c r="B8" s="5" t="n">
        <v>22</v>
      </c>
    </row>
    <row r="9">
      <c r="A9" s="3" t="inlineStr">
        <is>
          <t>Rentals / disposables ($)</t>
        </is>
      </c>
      <c r="B9" s="6" t="n">
        <v>350</v>
      </c>
    </row>
    <row r="10">
      <c r="A10" s="3" t="inlineStr">
        <is>
          <t>Transport + fuel ($)</t>
        </is>
      </c>
      <c r="B10" s="6" t="n">
        <v>120</v>
      </c>
    </row>
    <row r="11">
      <c r="A11" s="3" t="inlineStr">
        <is>
          <t>Overhead allocation % (of direct costs)</t>
        </is>
      </c>
      <c r="B11" s="7" t="n">
        <v>0.1</v>
      </c>
    </row>
    <row r="12">
      <c r="A12" s="3" t="inlineStr">
        <is>
          <t>Target profit margin %</t>
        </is>
      </c>
      <c r="B12" s="7" t="n">
        <v>0.2</v>
      </c>
    </row>
    <row r="13">
      <c r="A13" s="8" t="inlineStr">
        <is>
          <t>Quote build-up</t>
        </is>
      </c>
    </row>
    <row r="14">
      <c r="A14" s="3" t="inlineStr">
        <is>
          <t>Food cost ($)</t>
        </is>
      </c>
      <c r="B14" s="9" t="n"/>
    </row>
    <row r="15">
      <c r="A15" s="3" t="inlineStr">
        <is>
          <t>Labor cost ($)</t>
        </is>
      </c>
      <c r="B15" s="9" t="n"/>
    </row>
    <row r="16">
      <c r="A16" s="3" t="inlineStr">
        <is>
          <t>Direct costs ($)</t>
        </is>
      </c>
      <c r="B16" s="9">
        <f>B14+B15+B9+B10</f>
        <v/>
      </c>
    </row>
    <row r="17">
      <c r="A17" s="3" t="inlineStr">
        <is>
          <t>Overhead ($)</t>
        </is>
      </c>
      <c r="B17" s="9">
        <f>B16*B11</f>
        <v/>
      </c>
    </row>
    <row r="18">
      <c r="A18" s="3" t="inlineStr">
        <is>
          <t>Total cost ($)</t>
        </is>
      </c>
      <c r="B18" s="9">
        <f>B16+B17</f>
        <v/>
      </c>
    </row>
    <row r="19">
      <c r="A19" s="3" t="inlineStr">
        <is>
          <t>Quote price (total $)</t>
        </is>
      </c>
      <c r="B19" s="9">
        <f>IF(B12&gt;=1,"",B18/(1-B12))</f>
        <v/>
      </c>
    </row>
    <row r="20">
      <c r="A20" s="3" t="inlineStr">
        <is>
          <t>Price per guest ($)</t>
        </is>
      </c>
      <c r="B20" s="10">
        <f>IF(B5=0,"",B19/B5)</f>
        <v/>
      </c>
    </row>
    <row r="21">
      <c r="A21" s="3" t="inlineStr">
        <is>
          <t>Profit ($)</t>
        </is>
      </c>
      <c r="B21" s="9">
        <f>B19-B18</f>
        <v/>
      </c>
    </row>
    <row r="22">
      <c r="A22" s="3" t="inlineStr">
        <is>
          <t>Food cost % of quote</t>
        </is>
      </c>
      <c r="B22" s="11">
        <f>IF(B19=0,"",B14/B19)</f>
        <v/>
      </c>
    </row>
  </sheetData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4" customWidth="1" min="4" max="4"/>
  </cols>
  <sheetData>
    <row r="1">
      <c r="A1" s="1" t="inlineStr">
        <is>
          <t>Compare 3 Events Side by Side</t>
        </is>
      </c>
    </row>
    <row r="2">
      <c r="A2" s="2" t="inlineStr">
        <is>
          <t>Free template from XenoSoft Solutions - pair it with the live calculator at https://www.xenosoftsolutions.com/tools/catering-pricing-calculator</t>
        </is>
      </c>
    </row>
    <row r="3">
      <c r="A3" s="2" t="inlineStr">
        <is>
          <t>Same math, three events. Spot which jobs actually make money.</t>
        </is>
      </c>
    </row>
    <row r="5">
      <c r="A5" s="12" t="inlineStr">
        <is>
          <t>Line</t>
        </is>
      </c>
      <c r="B5" s="12" t="inlineStr">
        <is>
          <t>Event A</t>
        </is>
      </c>
      <c r="C5" s="12" t="inlineStr">
        <is>
          <t>Event B</t>
        </is>
      </c>
      <c r="D5" s="12" t="inlineStr">
        <is>
          <t>Event C</t>
        </is>
      </c>
    </row>
    <row r="6">
      <c r="A6" s="3" t="inlineStr">
        <is>
          <t>Guest count</t>
        </is>
      </c>
      <c r="B6" s="13" t="n">
        <v>80</v>
      </c>
      <c r="C6" s="13" t="n">
        <v>150</v>
      </c>
      <c r="D6" s="13" t="n">
        <v>40</v>
      </c>
    </row>
    <row r="7">
      <c r="A7" s="3" t="inlineStr">
        <is>
          <t>Food cost per guest ($)</t>
        </is>
      </c>
      <c r="B7" s="13" t="n">
        <v>11.5</v>
      </c>
      <c r="C7" s="13" t="n">
        <v>9.75</v>
      </c>
      <c r="D7" s="13" t="n">
        <v>14</v>
      </c>
    </row>
    <row r="8">
      <c r="A8" s="3" t="inlineStr">
        <is>
          <t>Staff hours</t>
        </is>
      </c>
      <c r="B8" s="13" t="n">
        <v>30</v>
      </c>
      <c r="C8" s="13" t="n">
        <v>52</v>
      </c>
      <c r="D8" s="13" t="n">
        <v>18</v>
      </c>
    </row>
    <row r="9">
      <c r="A9" s="3" t="inlineStr">
        <is>
          <t>Loaded hourly rate ($)</t>
        </is>
      </c>
      <c r="B9" s="13" t="n">
        <v>22</v>
      </c>
      <c r="C9" s="13" t="n">
        <v>22</v>
      </c>
      <c r="D9" s="13" t="n">
        <v>24</v>
      </c>
    </row>
    <row r="10">
      <c r="A10" s="3" t="inlineStr">
        <is>
          <t>Rentals + transport ($)</t>
        </is>
      </c>
      <c r="B10" s="13" t="n">
        <v>470</v>
      </c>
      <c r="C10" s="13" t="n">
        <v>800</v>
      </c>
      <c r="D10" s="13" t="n">
        <v>260</v>
      </c>
    </row>
    <row r="11">
      <c r="A11" s="3" t="inlineStr">
        <is>
          <t>Overhead %</t>
        </is>
      </c>
      <c r="B11" s="7" t="n">
        <v>0.1</v>
      </c>
      <c r="C11" s="7" t="n">
        <v>0.1</v>
      </c>
      <c r="D11" s="7" t="n">
        <v>0.1</v>
      </c>
    </row>
    <row r="12">
      <c r="A12" s="3" t="inlineStr">
        <is>
          <t>Target margin %</t>
        </is>
      </c>
      <c r="B12" s="7" t="n">
        <v>0.2</v>
      </c>
      <c r="C12" s="7" t="n">
        <v>0.2</v>
      </c>
      <c r="D12" s="7" t="n">
        <v>0.25</v>
      </c>
    </row>
    <row r="13">
      <c r="A13" s="3" t="inlineStr">
        <is>
          <t>Total cost ($)</t>
        </is>
      </c>
      <c r="B13" s="9">
        <f>(B6*B7+B8*B9+B10)*(1+B11)</f>
        <v/>
      </c>
      <c r="C13" s="9">
        <f>(C6*C7+C8*C9+C10)*(1+C11)</f>
        <v/>
      </c>
      <c r="D13" s="9">
        <f>(D6*D7+D8*D9+D10)*(1+D11)</f>
        <v/>
      </c>
    </row>
    <row r="14">
      <c r="A14" s="3" t="inlineStr">
        <is>
          <t>Quote price ($)</t>
        </is>
      </c>
      <c r="B14" s="9">
        <f>IF(B12&gt;=1,"",B13/(1-B12))</f>
        <v/>
      </c>
      <c r="C14" s="9">
        <f>IF(C12&gt;=1,"",C13/(1-C12))</f>
        <v/>
      </c>
      <c r="D14" s="9">
        <f>IF(D12&gt;=1,"",D13/(1-D12))</f>
        <v/>
      </c>
    </row>
    <row r="15">
      <c r="A15" s="3" t="inlineStr">
        <is>
          <t>Price per guest ($)</t>
        </is>
      </c>
      <c r="B15" s="10">
        <f>IF(B6=0,"",B14/B6)</f>
        <v/>
      </c>
      <c r="C15" s="10">
        <f>IF(C6=0,"",C14/C6)</f>
        <v/>
      </c>
      <c r="D15" s="10">
        <f>IF(D6=0,"",D14/D6)</f>
        <v/>
      </c>
    </row>
    <row r="16">
      <c r="A16" s="3" t="inlineStr">
        <is>
          <t>Profit ($)</t>
        </is>
      </c>
      <c r="B16" s="9">
        <f>B14-B13</f>
        <v/>
      </c>
      <c r="C16" s="9">
        <f>C14-C13</f>
        <v/>
      </c>
      <c r="D16" s="9">
        <f>D14-D13</f>
        <v/>
      </c>
    </row>
  </sheetData>
  <hyperlinks>
    <hyperlink xmlns:r="http://schemas.openxmlformats.org/officeDocument/2006/relationships" ref="A2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2026-06-12T23:59:33Z</dcterms:created>
  <dcterms:modified xsi:type="dcterms:W3CDTF">2026-06-12T23:59:33Z</dcterms:modified>
</cp:coreProperties>
</file>